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11760"/>
  </bookViews>
  <sheets>
    <sheet name="Лист1" sheetId="1" r:id="rId1"/>
    <sheet name="Лист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9" i="1" l="1"/>
  <c r="K13" i="1"/>
  <c r="G16" i="1"/>
  <c r="G22" i="1"/>
  <c r="K7" i="1" l="1"/>
  <c r="H10" i="1"/>
  <c r="I10" i="1"/>
  <c r="J10" i="1"/>
  <c r="L10" i="1"/>
  <c r="G10" i="1"/>
  <c r="K12" i="1" l="1"/>
  <c r="K16" i="1" s="1"/>
  <c r="K21" i="1"/>
  <c r="K20" i="1"/>
  <c r="K18" i="1"/>
  <c r="J22" i="1"/>
  <c r="I22" i="1"/>
  <c r="H22" i="1"/>
  <c r="K22" i="1" l="1"/>
  <c r="I16" i="1"/>
  <c r="H16" i="1"/>
  <c r="K14" i="1" l="1"/>
  <c r="K9" i="1"/>
  <c r="K8" i="1"/>
  <c r="K6" i="1"/>
  <c r="K10" i="1" s="1"/>
  <c r="K23" i="1" s="1"/>
  <c r="K5" i="1"/>
  <c r="G23" i="1"/>
  <c r="J23" i="1" l="1"/>
  <c r="I23" i="1" l="1"/>
  <c r="H23" i="1" l="1"/>
</calcChain>
</file>

<file path=xl/sharedStrings.xml><?xml version="1.0" encoding="utf-8"?>
<sst xmlns="http://schemas.openxmlformats.org/spreadsheetml/2006/main" count="67" uniqueCount="49">
  <si>
    <t>Наименование специальности профессии</t>
  </si>
  <si>
    <t>1 курс</t>
  </si>
  <si>
    <t>2 курс</t>
  </si>
  <si>
    <t>3 курс</t>
  </si>
  <si>
    <t>4 курс</t>
  </si>
  <si>
    <t>итого</t>
  </si>
  <si>
    <t>Механизация сельского хозяйства</t>
  </si>
  <si>
    <t>Итого:</t>
  </si>
  <si>
    <t>Филиал №1 ГАПОУ «ААПК»</t>
  </si>
  <si>
    <t>Мастер общестроительных работ</t>
  </si>
  <si>
    <t>Филиал №2 ГАПОУ «ААПК»</t>
  </si>
  <si>
    <t>Всего: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</si>
  <si>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</si>
  <si>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Эксплуатация и ремонт с/х техники и оборудования</t>
  </si>
  <si>
    <t>КОД</t>
  </si>
  <si>
    <t>35.02.16</t>
  </si>
  <si>
    <t>35.02.07</t>
  </si>
  <si>
    <t>43.01.09</t>
  </si>
  <si>
    <t>35.01.11</t>
  </si>
  <si>
    <t>19.02.10</t>
  </si>
  <si>
    <t>08.01.07</t>
  </si>
  <si>
    <t>Технология продукц.общ. питания</t>
  </si>
  <si>
    <t>Поварское и кондитерское дело</t>
  </si>
  <si>
    <t>43.02.15</t>
  </si>
  <si>
    <t xml:space="preserve"> </t>
  </si>
  <si>
    <t>Техническое обслуживание ремонт двигателей,систем и агрегатов</t>
  </si>
  <si>
    <t>08.02.08</t>
  </si>
  <si>
    <t>СПО</t>
  </si>
  <si>
    <t>НПО</t>
  </si>
  <si>
    <t>Проф.подготовка</t>
  </si>
  <si>
    <t xml:space="preserve">Штукатур (коррек. )                                                                               </t>
  </si>
  <si>
    <t>23.02.07</t>
  </si>
  <si>
    <t>Монтаж и эксплуатация оборудования и систем газоснабжения</t>
  </si>
  <si>
    <t>Мастер сельскохозяйственного производства</t>
  </si>
  <si>
    <t>Рабочий зеленого хозяйства</t>
  </si>
  <si>
    <t xml:space="preserve">Повар, кондитер </t>
  </si>
  <si>
    <t>нпо</t>
  </si>
  <si>
    <t>0</t>
  </si>
  <si>
    <t xml:space="preserve">       </t>
  </si>
  <si>
    <t>по КЦП</t>
  </si>
  <si>
    <t>20</t>
  </si>
  <si>
    <t>25</t>
  </si>
  <si>
    <t>23/24</t>
  </si>
  <si>
    <t>Выпуск2023-24г</t>
  </si>
  <si>
    <t>08.01.27</t>
  </si>
  <si>
    <t>35.01.27</t>
  </si>
  <si>
    <t>19</t>
  </si>
  <si>
    <t>87</t>
  </si>
  <si>
    <t>2023-24 уч.год. На 01.04.2024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</si>
</sst>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charset val="204"/>
      <scheme val="minor"/>
    </font>
    <font>
      <b/>
      <sz val="14"/>
      <color theme="1"/>
      <name val="Times New Roman"/>
      <family val="1"/>
      <charset val="204"/>
    </font>
    <font>
      <sz val="14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b/>
      <sz val="10"/>
      <color theme="1"/>
      <name val="Times New Roman"/>
      <family val="1"/>
      <charset val="204"/>
    </font>
    <font>
      <sz val="1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5" fillId="0" borderId="0" xfId="0" applyFont="1"/>
    <xf numFmtId="0" fontId="7" fillId="0" borderId="1" xfId="0" applyNumberFormat="1" applyFont="1" applyFill="1" applyBorder="1" applyAlignment="1" applyProtection="1">
      <alignment horizontal="left" vertical="center" wrapText="1"/>
    </xf>
    <xf numFmtId="0" fontId="8" fillId="0" borderId="1" xfId="0" applyFont="1" applyBorder="1" applyAlignment="1">
      <alignment vertical="center" wrapText="1"/>
    </xf>
    <xf numFmtId="0" fontId="8" fillId="0" borderId="1" xfId="0" applyFont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0" borderId="4" xfId="0" applyFont="1" applyBorder="1" applyAlignment="1">
      <alignment horizontal="center" wrapText="1"/>
    </xf>
    <xf numFmtId="0" fontId="2" fillId="0" borderId="5" xfId="0" applyFont="1" applyBorder="1" applyAlignment="1">
      <alignment horizontal="center" wrapText="1"/>
    </xf>
    <xf numFmtId="0" fontId="0" fillId="2" borderId="0" xfId="0" applyFill="1"/>
    <xf numFmtId="0" fontId="1" fillId="2" borderId="1" xfId="0" applyFont="1" applyFill="1" applyBorder="1" applyAlignment="1">
      <alignment horizontal="center" vertical="center" wrapText="1"/>
    </xf>
    <xf numFmtId="0" fontId="8" fillId="0" borderId="1" xfId="0" applyFont="1" applyBorder="1" applyAlignment="1">
      <alignment horizontal="left" vertical="center" wrapText="1"/>
    </xf>
    <xf numFmtId="0" fontId="8" fillId="2" borderId="1" xfId="0" applyFont="1" applyFill="1" applyBorder="1" applyAlignment="1">
      <alignment horizontal="center" vertical="center" wrapText="1"/>
    </xf>
    <xf numFmtId="49" fontId="8" fillId="2" borderId="1" xfId="0" applyNumberFormat="1" applyFont="1" applyFill="1" applyBorder="1" applyAlignment="1">
      <alignment horizontal="center"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1" fillId="0" borderId="12" xfId="0" applyFont="1" applyBorder="1" applyAlignment="1">
      <alignment horizontal="left" vertical="center" wrapText="1"/>
    </xf>
    <xf numFmtId="0" fontId="1" fillId="0" borderId="9" xfId="0" applyFont="1" applyBorder="1" applyAlignment="1">
      <alignment horizontal="left" vertical="center" wrapText="1"/>
    </xf>
    <xf numFmtId="0" fontId="9" fillId="0" borderId="9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6" fillId="3" borderId="1" xfId="0" applyFont="1" applyFill="1" applyBorder="1" applyAlignment="1">
      <alignment vertical="center" wrapText="1"/>
    </xf>
    <xf numFmtId="0" fontId="6" fillId="3" borderId="1" xfId="0" applyFont="1" applyFill="1" applyBorder="1" applyAlignment="1">
      <alignment horizontal="center" vertical="center" wrapText="1"/>
    </xf>
    <xf numFmtId="49" fontId="6" fillId="3" borderId="1" xfId="0" applyNumberFormat="1" applyFont="1" applyFill="1" applyBorder="1" applyAlignment="1">
      <alignment horizontal="center" vertical="center" wrapText="1"/>
    </xf>
    <xf numFmtId="0" fontId="6" fillId="4" borderId="6" xfId="0" applyFont="1" applyFill="1" applyBorder="1" applyAlignment="1">
      <alignment vertical="center" wrapText="1"/>
    </xf>
    <xf numFmtId="0" fontId="6" fillId="4" borderId="6" xfId="0" applyFont="1" applyFill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wrapText="1"/>
    </xf>
    <xf numFmtId="49" fontId="6" fillId="4" borderId="6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9" fillId="0" borderId="9" xfId="0" applyFont="1" applyBorder="1" applyAlignment="1">
      <alignment horizontal="left" vertical="center" wrapText="1"/>
    </xf>
    <xf numFmtId="0" fontId="0" fillId="2" borderId="0" xfId="0" applyFill="1" applyAlignment="1">
      <alignment horizontal="left"/>
    </xf>
    <xf numFmtId="0" fontId="0" fillId="0" borderId="0" xfId="0" applyAlignment="1">
      <alignment horizontal="left"/>
    </xf>
    <xf numFmtId="0" fontId="8" fillId="2" borderId="1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/>
    </xf>
    <xf numFmtId="0" fontId="8" fillId="2" borderId="1" xfId="0" applyNumberFormat="1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2" borderId="10" xfId="0" applyFont="1" applyFill="1" applyBorder="1" applyAlignment="1">
      <alignment horizontal="center" vertical="center" wrapText="1"/>
    </xf>
    <xf numFmtId="1" fontId="8" fillId="2" borderId="1" xfId="0" applyNumberFormat="1" applyFont="1" applyFill="1" applyBorder="1" applyAlignment="1">
      <alignment horizontal="center" vertical="center" wrapText="1"/>
    </xf>
    <xf numFmtId="1" fontId="8" fillId="2" borderId="1" xfId="0" applyNumberFormat="1" applyFont="1" applyFill="1" applyBorder="1" applyAlignment="1">
      <alignment horizontal="center"/>
    </xf>
    <xf numFmtId="1" fontId="6" fillId="3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1" fontId="6" fillId="4" borderId="6" xfId="0" applyNumberFormat="1" applyFont="1" applyFill="1" applyBorder="1" applyAlignment="1">
      <alignment horizontal="center" vertical="center" wrapText="1"/>
    </xf>
    <xf numFmtId="0" fontId="6" fillId="2" borderId="3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6" fillId="2" borderId="7" xfId="0" applyFont="1" applyFill="1" applyBorder="1" applyAlignment="1">
      <alignment horizontal="center" vertical="center" wrapText="1"/>
    </xf>
    <xf numFmtId="0" fontId="6" fillId="2" borderId="8" xfId="0" applyFont="1" applyFill="1" applyBorder="1" applyAlignment="1">
      <alignment horizontal="center" vertical="center" wrapText="1"/>
    </xf>
    <xf numFmtId="0" fontId="6" fillId="2" borderId="9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  <xf numFmtId="0" fontId="1" fillId="2" borderId="12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left" vertical="center" wrapText="1"/>
    </xf>
    <xf numFmtId="0" fontId="1" fillId="0" borderId="4" xfId="0" applyFont="1" applyBorder="1" applyAlignment="1">
      <alignment horizontal="left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Q26"/>
  <sheetViews>
    <sheetView tabSelected="1" topLeftCell="A7" zoomScale="120" zoomScaleNormal="120" workbookViewId="0">
      <selection activeCell="B2" sqref="B2:L24"/>
    </sheetView>
  </sheetViews>
  <sheetFormatPr defaultRowHeight="15" x14ac:dyDescent="0.25"/>
  <cols>
    <col min="1" max="1" width="2.140625" customWidth="1"/>
    <col min="2" max="2" width="5" customWidth="1"/>
    <col min="3" max="3" width="7.7109375" customWidth="1"/>
    <col min="4" max="4" width="30.85546875" customWidth="1"/>
    <col min="5" max="5" width="11" customWidth="1"/>
    <col min="6" max="6" width="6.85546875" customWidth="1"/>
    <col min="7" max="7" width="12.140625" customWidth="1"/>
    <col min="8" max="8" width="7.28515625" customWidth="1"/>
    <col min="9" max="9" width="7.5703125" customWidth="1"/>
    <col min="10" max="10" width="7" customWidth="1"/>
    <col min="11" max="11" width="11.42578125" customWidth="1"/>
    <col min="12" max="12" width="7.5703125" customWidth="1"/>
  </cols>
  <sheetData>
    <row r="1" spans="2:17" ht="6" customHeight="1" thickBot="1" x14ac:dyDescent="0.3"/>
    <row r="2" spans="2:17" ht="19.5" customHeight="1" x14ac:dyDescent="0.25">
      <c r="B2" s="50" t="s">
        <v>38</v>
      </c>
      <c r="C2" s="14"/>
      <c r="D2" s="52" t="s">
        <v>0</v>
      </c>
      <c r="E2" s="54" t="s">
        <v>14</v>
      </c>
      <c r="F2" s="36" t="s">
        <v>42</v>
      </c>
      <c r="G2" s="47" t="s">
        <v>48</v>
      </c>
      <c r="H2" s="48"/>
      <c r="I2" s="48"/>
      <c r="J2" s="48"/>
      <c r="K2" s="49"/>
      <c r="L2" s="42" t="s">
        <v>43</v>
      </c>
    </row>
    <row r="3" spans="2:17" ht="33" customHeight="1" x14ac:dyDescent="0.25">
      <c r="B3" s="51"/>
      <c r="C3" s="15"/>
      <c r="D3" s="53"/>
      <c r="E3" s="55"/>
      <c r="F3" s="35" t="s">
        <v>39</v>
      </c>
      <c r="G3" s="9" t="s">
        <v>1</v>
      </c>
      <c r="H3" s="9" t="s">
        <v>2</v>
      </c>
      <c r="I3" s="9" t="s">
        <v>3</v>
      </c>
      <c r="J3" s="9" t="s">
        <v>4</v>
      </c>
      <c r="K3" s="9" t="s">
        <v>5</v>
      </c>
      <c r="L3" s="43"/>
    </row>
    <row r="4" spans="2:17" ht="37.5" customHeight="1" x14ac:dyDescent="0.25">
      <c r="B4" s="23">
        <v>1</v>
      </c>
      <c r="C4" s="16" t="s">
        <v>27</v>
      </c>
      <c r="D4" s="10" t="s">
        <v>32</v>
      </c>
      <c r="E4" s="12" t="s">
        <v>26</v>
      </c>
      <c r="F4" s="12" t="s">
        <v>37</v>
      </c>
      <c r="G4" s="37">
        <v>0</v>
      </c>
      <c r="H4" s="11">
        <v>15</v>
      </c>
      <c r="I4" s="11">
        <v>0</v>
      </c>
      <c r="J4" s="11">
        <v>0</v>
      </c>
      <c r="K4" s="26">
        <v>15</v>
      </c>
      <c r="L4" s="11">
        <v>0</v>
      </c>
    </row>
    <row r="5" spans="2:17" ht="20.25" customHeight="1" x14ac:dyDescent="0.25">
      <c r="B5" s="23">
        <v>2</v>
      </c>
      <c r="C5" s="16" t="s">
        <v>27</v>
      </c>
      <c r="D5" s="10" t="s">
        <v>22</v>
      </c>
      <c r="E5" s="11" t="s">
        <v>23</v>
      </c>
      <c r="F5" s="11">
        <v>25</v>
      </c>
      <c r="G5" s="37">
        <v>25</v>
      </c>
      <c r="H5" s="11">
        <v>23</v>
      </c>
      <c r="I5" s="11">
        <v>27</v>
      </c>
      <c r="J5" s="11">
        <v>0</v>
      </c>
      <c r="K5" s="26">
        <f t="shared" ref="K5:K9" si="0">(G5+H5+I5+J5)</f>
        <v>75</v>
      </c>
      <c r="L5" s="26">
        <v>0</v>
      </c>
    </row>
    <row r="6" spans="2:17" ht="23.25" customHeight="1" x14ac:dyDescent="0.25">
      <c r="B6" s="24">
        <v>3</v>
      </c>
      <c r="C6" s="16" t="s">
        <v>27</v>
      </c>
      <c r="D6" s="2" t="s">
        <v>13</v>
      </c>
      <c r="E6" s="11" t="s">
        <v>15</v>
      </c>
      <c r="F6" s="11">
        <v>25</v>
      </c>
      <c r="G6" s="37">
        <v>22</v>
      </c>
      <c r="H6" s="11">
        <v>24</v>
      </c>
      <c r="I6" s="11">
        <v>22</v>
      </c>
      <c r="J6" s="11">
        <v>16</v>
      </c>
      <c r="K6" s="26">
        <f t="shared" si="0"/>
        <v>84</v>
      </c>
      <c r="L6" s="26">
        <v>16</v>
      </c>
    </row>
    <row r="7" spans="2:17" ht="16.5" customHeight="1" x14ac:dyDescent="0.25">
      <c r="B7" s="24">
        <v>4</v>
      </c>
      <c r="C7" s="16" t="s">
        <v>27</v>
      </c>
      <c r="D7" s="10" t="s">
        <v>6</v>
      </c>
      <c r="E7" s="11" t="s">
        <v>16</v>
      </c>
      <c r="F7" s="11">
        <v>0</v>
      </c>
      <c r="G7" s="38" t="s">
        <v>24</v>
      </c>
      <c r="H7" s="11">
        <v>0</v>
      </c>
      <c r="I7" s="11">
        <v>0</v>
      </c>
      <c r="J7" s="11">
        <v>10</v>
      </c>
      <c r="K7" s="26">
        <f>SUM(H7:J7)</f>
        <v>10</v>
      </c>
      <c r="L7" s="30">
        <v>10</v>
      </c>
    </row>
    <row r="8" spans="2:17" ht="15.75" customHeight="1" x14ac:dyDescent="0.25">
      <c r="B8" s="24">
        <v>5</v>
      </c>
      <c r="C8" s="16" t="s">
        <v>27</v>
      </c>
      <c r="D8" s="10" t="s">
        <v>21</v>
      </c>
      <c r="E8" s="12" t="s">
        <v>19</v>
      </c>
      <c r="F8" s="12" t="s">
        <v>37</v>
      </c>
      <c r="G8" s="38">
        <v>0</v>
      </c>
      <c r="H8" s="11">
        <v>0</v>
      </c>
      <c r="I8" s="11">
        <v>0</v>
      </c>
      <c r="J8" s="11">
        <v>26</v>
      </c>
      <c r="K8" s="26">
        <f t="shared" si="0"/>
        <v>26</v>
      </c>
      <c r="L8" s="30">
        <v>26</v>
      </c>
      <c r="P8" s="5"/>
      <c r="Q8" s="5"/>
    </row>
    <row r="9" spans="2:17" ht="22.5" customHeight="1" x14ac:dyDescent="0.25">
      <c r="B9" s="24">
        <v>6</v>
      </c>
      <c r="C9" s="16" t="s">
        <v>27</v>
      </c>
      <c r="D9" s="10" t="s">
        <v>25</v>
      </c>
      <c r="E9" s="12" t="s">
        <v>31</v>
      </c>
      <c r="F9" s="12" t="s">
        <v>40</v>
      </c>
      <c r="G9" s="38">
        <v>21</v>
      </c>
      <c r="H9" s="11">
        <v>0</v>
      </c>
      <c r="I9" s="11">
        <v>19</v>
      </c>
      <c r="J9" s="11">
        <v>0</v>
      </c>
      <c r="K9" s="26">
        <f t="shared" si="0"/>
        <v>40</v>
      </c>
      <c r="L9" s="30">
        <v>0</v>
      </c>
      <c r="P9" s="5"/>
      <c r="Q9" s="5"/>
    </row>
    <row r="10" spans="2:17" ht="15" customHeight="1" x14ac:dyDescent="0.25">
      <c r="B10" s="24"/>
      <c r="C10" s="16"/>
      <c r="D10" s="18" t="s">
        <v>7</v>
      </c>
      <c r="E10" s="19"/>
      <c r="F10" s="19">
        <v>70</v>
      </c>
      <c r="G10" s="39">
        <f>SUM(G4:G9)</f>
        <v>68</v>
      </c>
      <c r="H10" s="39">
        <f>SUM(H4:H9)</f>
        <v>62</v>
      </c>
      <c r="I10" s="39">
        <f>SUM(I4:I9)</f>
        <v>68</v>
      </c>
      <c r="J10" s="39">
        <f>SUM(J4:J9)</f>
        <v>52</v>
      </c>
      <c r="K10" s="39">
        <f>(K4+K5+K6+K7+K8+K9)</f>
        <v>250</v>
      </c>
      <c r="L10" s="39">
        <f>SUM(L4:L9)</f>
        <v>52</v>
      </c>
      <c r="Q10" t="s">
        <v>24</v>
      </c>
    </row>
    <row r="11" spans="2:17" ht="15" customHeight="1" x14ac:dyDescent="0.25">
      <c r="B11" s="24"/>
      <c r="C11" s="16"/>
      <c r="D11" s="4"/>
      <c r="E11" s="44" t="s">
        <v>8</v>
      </c>
      <c r="F11" s="45"/>
      <c r="G11" s="45"/>
      <c r="H11" s="45"/>
      <c r="I11" s="45"/>
      <c r="J11" s="45"/>
      <c r="K11" s="46"/>
      <c r="L11" s="30"/>
      <c r="N11" s="1"/>
    </row>
    <row r="12" spans="2:17" ht="18.75" customHeight="1" x14ac:dyDescent="0.25">
      <c r="B12" s="23">
        <v>10</v>
      </c>
      <c r="C12" s="16" t="s">
        <v>28</v>
      </c>
      <c r="D12" s="3" t="s">
        <v>9</v>
      </c>
      <c r="E12" s="13" t="s">
        <v>20</v>
      </c>
      <c r="F12" s="13" t="s">
        <v>37</v>
      </c>
      <c r="G12" s="31">
        <v>0</v>
      </c>
      <c r="H12" s="11">
        <v>15</v>
      </c>
      <c r="I12" s="11">
        <v>19</v>
      </c>
      <c r="J12" s="11">
        <v>0</v>
      </c>
      <c r="K12" s="26">
        <f>(G12+H12+I12+J12)</f>
        <v>34</v>
      </c>
      <c r="L12" s="30">
        <v>19</v>
      </c>
      <c r="N12" s="1"/>
    </row>
    <row r="13" spans="2:17" ht="18.75" customHeight="1" x14ac:dyDescent="0.25">
      <c r="B13" s="23">
        <v>11</v>
      </c>
      <c r="C13" s="16" t="s">
        <v>28</v>
      </c>
      <c r="D13" s="3" t="s">
        <v>9</v>
      </c>
      <c r="E13" s="13" t="s">
        <v>44</v>
      </c>
      <c r="F13" s="13" t="s">
        <v>41</v>
      </c>
      <c r="G13" s="31">
        <v>26</v>
      </c>
      <c r="H13" s="11">
        <v>0</v>
      </c>
      <c r="I13" s="11">
        <v>0</v>
      </c>
      <c r="J13" s="11">
        <v>0</v>
      </c>
      <c r="K13" s="40">
        <f>(G13+H13+I13+J13)</f>
        <v>26</v>
      </c>
      <c r="L13" s="30">
        <v>0</v>
      </c>
      <c r="N13" s="1"/>
    </row>
    <row r="14" spans="2:17" ht="24" customHeight="1" x14ac:dyDescent="0.25">
      <c r="B14" s="23">
        <v>12</v>
      </c>
      <c r="C14" s="16" t="s">
        <v>29</v>
      </c>
      <c r="D14" s="3" t="s">
        <v>30</v>
      </c>
      <c r="E14" s="26">
        <v>19727</v>
      </c>
      <c r="F14" s="34">
        <v>0</v>
      </c>
      <c r="G14" s="30">
        <v>0</v>
      </c>
      <c r="H14" s="11">
        <v>0</v>
      </c>
      <c r="I14" s="11">
        <v>0</v>
      </c>
      <c r="J14" s="11">
        <v>0</v>
      </c>
      <c r="K14" s="26">
        <f>(G14+H14+I14+J14)</f>
        <v>0</v>
      </c>
      <c r="L14" s="32">
        <v>0</v>
      </c>
    </row>
    <row r="15" spans="2:17" ht="24" customHeight="1" x14ac:dyDescent="0.25">
      <c r="B15" s="23">
        <v>13</v>
      </c>
      <c r="C15" s="16" t="s">
        <v>29</v>
      </c>
      <c r="D15" s="3" t="s">
        <v>34</v>
      </c>
      <c r="E15" s="26"/>
      <c r="F15" s="34">
        <v>14</v>
      </c>
      <c r="G15" s="30">
        <v>14</v>
      </c>
      <c r="H15" s="11">
        <v>0</v>
      </c>
      <c r="I15" s="11">
        <v>0</v>
      </c>
      <c r="J15" s="11">
        <v>0</v>
      </c>
      <c r="K15" s="26">
        <v>14</v>
      </c>
      <c r="L15" s="32">
        <v>0</v>
      </c>
    </row>
    <row r="16" spans="2:17" ht="18" customHeight="1" x14ac:dyDescent="0.25">
      <c r="B16" s="24"/>
      <c r="C16" s="16"/>
      <c r="D16" s="18" t="s">
        <v>7</v>
      </c>
      <c r="E16" s="19"/>
      <c r="F16" s="19">
        <v>39</v>
      </c>
      <c r="G16" s="19">
        <f>(G12+G13+G14+G15)</f>
        <v>40</v>
      </c>
      <c r="H16" s="19">
        <f>(H12+H14+H15)</f>
        <v>15</v>
      </c>
      <c r="I16" s="19">
        <f>(I12+I14+I15)</f>
        <v>19</v>
      </c>
      <c r="J16" s="19">
        <v>0</v>
      </c>
      <c r="K16" s="19">
        <f>(K12+K13+K14+K15)</f>
        <v>74</v>
      </c>
      <c r="L16" s="20" t="s">
        <v>46</v>
      </c>
    </row>
    <row r="17" spans="2:13" ht="15" customHeight="1" x14ac:dyDescent="0.25">
      <c r="B17" s="24"/>
      <c r="C17" s="16"/>
      <c r="D17" s="4"/>
      <c r="E17" s="44" t="s">
        <v>10</v>
      </c>
      <c r="F17" s="45"/>
      <c r="G17" s="45"/>
      <c r="H17" s="45"/>
      <c r="I17" s="45"/>
      <c r="J17" s="45"/>
      <c r="K17" s="46"/>
      <c r="L17" s="30"/>
      <c r="M17" s="8"/>
    </row>
    <row r="18" spans="2:13" s="29" customFormat="1" ht="26.25" customHeight="1" x14ac:dyDescent="0.25">
      <c r="B18" s="24">
        <v>14</v>
      </c>
      <c r="C18" s="27" t="s">
        <v>36</v>
      </c>
      <c r="D18" s="10" t="s">
        <v>33</v>
      </c>
      <c r="E18" s="26" t="s">
        <v>18</v>
      </c>
      <c r="F18" s="34">
        <v>0</v>
      </c>
      <c r="G18" s="11">
        <v>0</v>
      </c>
      <c r="H18" s="11">
        <v>23</v>
      </c>
      <c r="I18" s="11">
        <v>24</v>
      </c>
      <c r="J18" s="11">
        <v>16</v>
      </c>
      <c r="K18" s="11">
        <f>(G18+H18+I18+J18)</f>
        <v>63</v>
      </c>
      <c r="L18" s="30">
        <v>16</v>
      </c>
      <c r="M18" s="28"/>
    </row>
    <row r="19" spans="2:13" s="29" customFormat="1" ht="26.25" customHeight="1" x14ac:dyDescent="0.25">
      <c r="B19" s="24">
        <v>15</v>
      </c>
      <c r="C19" s="27" t="s">
        <v>28</v>
      </c>
      <c r="D19" s="10" t="s">
        <v>33</v>
      </c>
      <c r="E19" s="40" t="s">
        <v>45</v>
      </c>
      <c r="F19" s="40">
        <v>25</v>
      </c>
      <c r="G19" s="11">
        <v>25</v>
      </c>
      <c r="H19" s="11"/>
      <c r="I19" s="11"/>
      <c r="J19" s="11"/>
      <c r="K19" s="11">
        <f>(G19+H19+I19+J19)</f>
        <v>25</v>
      </c>
      <c r="L19" s="30"/>
      <c r="M19" s="28"/>
    </row>
    <row r="20" spans="2:13" ht="15" customHeight="1" x14ac:dyDescent="0.25">
      <c r="B20" s="24">
        <v>16</v>
      </c>
      <c r="C20" s="16" t="s">
        <v>36</v>
      </c>
      <c r="D20" s="10" t="s">
        <v>35</v>
      </c>
      <c r="E20" s="33" t="s">
        <v>17</v>
      </c>
      <c r="F20" s="33">
        <v>25</v>
      </c>
      <c r="G20" s="11">
        <v>14</v>
      </c>
      <c r="H20" s="11">
        <v>0</v>
      </c>
      <c r="I20" s="11">
        <v>0</v>
      </c>
      <c r="J20" s="11">
        <v>0</v>
      </c>
      <c r="K20" s="11">
        <f>(G20+H20+I20+J20)</f>
        <v>14</v>
      </c>
      <c r="L20" s="30">
        <v>0</v>
      </c>
      <c r="M20" s="8"/>
    </row>
    <row r="21" spans="2:13" ht="21" customHeight="1" x14ac:dyDescent="0.25">
      <c r="B21" s="24">
        <v>17</v>
      </c>
      <c r="C21" s="16" t="s">
        <v>29</v>
      </c>
      <c r="D21" s="10" t="s">
        <v>34</v>
      </c>
      <c r="E21" s="26"/>
      <c r="F21" s="34">
        <v>10</v>
      </c>
      <c r="G21" s="11">
        <v>10</v>
      </c>
      <c r="H21" s="11">
        <v>0</v>
      </c>
      <c r="I21" s="11">
        <v>0</v>
      </c>
      <c r="J21" s="11">
        <v>0</v>
      </c>
      <c r="K21" s="11">
        <f>(G21+H21+I21+J21)</f>
        <v>10</v>
      </c>
      <c r="L21" s="30">
        <v>0</v>
      </c>
      <c r="M21" s="8"/>
    </row>
    <row r="22" spans="2:13" ht="21" customHeight="1" x14ac:dyDescent="0.25">
      <c r="B22" s="6"/>
      <c r="C22" s="16"/>
      <c r="D22" s="18" t="s">
        <v>7</v>
      </c>
      <c r="E22" s="19"/>
      <c r="F22" s="19">
        <v>60</v>
      </c>
      <c r="G22" s="19">
        <f>(G18+G19+G20+G21)</f>
        <v>49</v>
      </c>
      <c r="H22" s="19">
        <f>(H18+H20+H21)</f>
        <v>23</v>
      </c>
      <c r="I22" s="19">
        <f>(I18+I20+I21)</f>
        <v>24</v>
      </c>
      <c r="J22" s="19">
        <f>(J18+J20+J21)</f>
        <v>16</v>
      </c>
      <c r="K22" s="19">
        <f>(K18+K19+K20+K21)</f>
        <v>112</v>
      </c>
      <c r="L22" s="19">
        <v>16</v>
      </c>
    </row>
    <row r="23" spans="2:13" ht="30.75" customHeight="1" thickBot="1" x14ac:dyDescent="0.35">
      <c r="B23" s="7"/>
      <c r="C23" s="17"/>
      <c r="D23" s="21" t="s">
        <v>11</v>
      </c>
      <c r="E23" s="22"/>
      <c r="F23" s="22">
        <v>169</v>
      </c>
      <c r="G23" s="22">
        <f>(G10+G16+G22)</f>
        <v>157</v>
      </c>
      <c r="H23" s="22">
        <f>(H10+H16+H22)</f>
        <v>100</v>
      </c>
      <c r="I23" s="22">
        <f>(I10+I16+I22)</f>
        <v>111</v>
      </c>
      <c r="J23" s="22">
        <f>(J10+J16+J22)</f>
        <v>68</v>
      </c>
      <c r="K23" s="41">
        <f>(K10+K16+K22)</f>
        <v>436</v>
      </c>
      <c r="L23" s="25" t="s">
        <v>47</v>
      </c>
    </row>
    <row r="26" spans="2:13" x14ac:dyDescent="0.25">
      <c r="G26" t="s">
        <v>12</v>
      </c>
    </row>
  </sheetData>
  <mergeCells count="7">
    <mergeCell ref="L2:L3"/>
    <mergeCell ref="E17:K17"/>
    <mergeCell ref="G2:K2"/>
    <mergeCell ref="B2:B3"/>
    <mergeCell ref="D2:D3"/>
    <mergeCell ref="E2:E3"/>
    <mergeCell ref="E11:K11"/>
  </mergeCells>
  <pageMargins left="0.7" right="0.7" top="0.75" bottom="0.75" header="0.3" footer="0.3"/>
  <pageSetup paperSize="9" scale="9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я</dc:creator>
  <cp:lastModifiedBy>химия</cp:lastModifiedBy>
  <cp:lastPrinted>2024-03-28T07:52:12Z</cp:lastPrinted>
  <dcterms:created xsi:type="dcterms:W3CDTF">2019-02-01T06:01:17Z</dcterms:created>
  <dcterms:modified xsi:type="dcterms:W3CDTF">2024-03-28T12:52:33Z</dcterms:modified>
</cp:coreProperties>
</file>